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<sst xmlns="http://schemas.openxmlformats.org/spreadsheetml/2006/main" count="108" uniqueCount="70">
  <si>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</si>
  <si>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</si>
  <si>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</si>
  <si>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</si>
  <si>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</si>
  <si>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</si>
  <si>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</si>
  <si>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</si>
  <si>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"Поставка экипировки для мотокросса"</t>
  </si>
  <si>
    <t>Дата подготовки обоснования начальной (максимальной) цены контракта: 13.04.2014 г.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</si>
  <si>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</si>
  <si>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</si>
  <si>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 xml:space="preserve">Шлем для мотокросса: </t>
  </si>
  <si>
    <t xml:space="preserve"> Очки для мотокросса, </t>
  </si>
  <si>
    <t>шт.</t>
  </si>
  <si>
    <t>S</t>
  </si>
  <si>
    <t>M</t>
  </si>
  <si>
    <t>L</t>
  </si>
  <si>
    <t>XL</t>
  </si>
  <si>
    <t xml:space="preserve">Защита тела                                                                      </t>
  </si>
  <si>
    <t xml:space="preserve">Защита тела </t>
  </si>
  <si>
    <t>L-XL</t>
  </si>
  <si>
    <t>Защита коленей</t>
  </si>
  <si>
    <t>Защита шеи</t>
  </si>
  <si>
    <t>S-M</t>
  </si>
  <si>
    <t>2XL</t>
  </si>
  <si>
    <t>Фуфайка-джерси</t>
  </si>
  <si>
    <t>Мотоботы</t>
  </si>
  <si>
    <t xml:space="preserve">Перчатки для мотокросса:   </t>
  </si>
  <si>
    <t xml:space="preserve"> TPR система застежек с крючками и петлями .
Dimple дышащая сетка с дополнительными панелями, которые способствуют проникновению воздушного потока
Перфорированные панели пальцев е.
дополнительная защита пальцев и руки.
Легкая обивка ладони. 
</t>
  </si>
  <si>
    <t>размер</t>
  </si>
  <si>
    <t>средняя цена</t>
  </si>
  <si>
    <t>Итого:</t>
  </si>
  <si>
    <t>Мотоштаны</t>
  </si>
  <si>
    <t>XС</t>
  </si>
  <si>
    <t>№ 1</t>
  </si>
  <si>
    <t>№ 2</t>
  </si>
  <si>
    <t>Запрос на предоставление ценовой информации направлялся троим потенциальным поставщикам, ценовые предложения получены от 2 потенциальных поставщиков.</t>
  </si>
  <si>
    <t>ИП Зинин А.Ю. , счет № 00004 от 28.03.2014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</si>
  <si>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</si>
  <si>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</si>
  <si>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</si>
  <si>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>1.вентиляция (10 входных отверстий и 4 выходных).
2.Конструкция: AIM+ (Advanced Integrated Matrix Plus Multi Fiber) 
3.Стандарты безопасности : ECE 22.05, DOT-218, Snell 2005;
4.Вес шлема - от 1050 до 1100 гр.
5.Материалы: фибергласс и кевлар</t>
  </si>
  <si>
    <t>1.Изготовлены из особо прочного нейлона 1000D                                                  2. На внутренней стороне коленей специальный термостойкий материал                                                           3. Регулируемый пояс                                          4.Яркий современный дизайн                                                     5.Усиленные коленные накладки</t>
  </si>
  <si>
    <t>1.Многослойная подошва, легкосплавные и легкозаменяемые застежки, система “GRIP GUARD”
2.Защита лодыжки и пятки, а также формирующийся по ноге материал  дышащей ткани ACRONOS
3.Обладает возможностью растягиваться, но в то же время имеет идеальную форму, 
чтобы не пропускать грязь и песок внутрь
4.Термопластичная пластина в области голени имеет анатомическую форму для идеальной посадки
5.Новый двойной стержень в области лодыжки</t>
  </si>
  <si>
    <t xml:space="preserve">Начальная (максимальная) цена договора, руб. </t>
  </si>
  <si>
    <t xml:space="preserve">1. Полная защита туловища и локтей
2. Защита из твердого пластика для спины, рук, плеч и груди
3. Невесомый сетчатый материал 
4. для лучшего обдува и теплообмена
</t>
  </si>
  <si>
    <t>ЗАО "Лига моторов", коммерческое предложение вход. № 327 от 14.04.2014</t>
  </si>
  <si>
    <t>Начальная (максимальная) цена составляет: Шестьсот девяносто девять тысяч четыресто пятьдесят четыре рубля 01 копейка</t>
  </si>
  <si>
    <t>1 Легкие прочные защитные пластины                                                              2  Съемная моющаяся подкладка                                                            3 Усиленная двойная система защиты коленной чашечки                                                                                         4 Изготовлены из вентилируемого материала</t>
  </si>
  <si>
    <t>Очки для мотокросса со специальным поролоном, что обеспечивает комфортное прилегание. Специальное резиновое нанесение на ремешке против скольжеия по шлему</t>
  </si>
  <si>
    <t xml:space="preserve"> 1   Легкая и дышащая сетчатая основа
2  Жесткие противоударные зоны из литого полиэтилена на груди, плечах. спине и локтях
3  Регулируемые ремни на плечах для точной подгонки
4  Простая система застежек, 
интегрированная в грудную пластину.
5  Съемная задняя пластина, позволяющая надевать защиту 
только для груди.
6 Задняя пластина с двумя вариантами регулировки для идеальной подгонки.
7Мягкая синтетическая пенная отделка для большего комфорта.
8 Cовместим с защитой шеи.
</t>
  </si>
  <si>
    <t xml:space="preserve">1 Основа из полиамидного пластика, усиленного стекловолокном
2  Конструкция исключающая контакт шлема или защиты шеи с ключицей
3 Застежка на обеих сторонах для левшей и правшей
4 Съемные мягкие части для стирки в стиральной машине
</t>
  </si>
  <si>
    <t>1 Манжеты и воротник   из мягкой стрейчевой ткани                                                           2  Материал 100% микропористый полиэстер, хорошо отводит влагу и обладает «дышащими» свойствами                                                                                    3  Крой рукава - реглан для удобной посадки по фигур.                                                                                                 4  Графика нанесена методом сублимации, не тускнеет на солнце и сохраняет свой цвет даже после долгих стирок. (цвкт синий, белый</t>
  </si>
  <si>
    <t>http://moto85.ru/motoekipirovka/909-03.02.13_24-shlem-fox-racing-v3-fathom-matte-cherno-belyy.html</t>
  </si>
  <si>
    <t>http://moto85.ru/dlya-motokrossa/2004-09.01.2014_3-fox-racing-v1-race-ece-shlem-kross-cherno-belyy.html</t>
  </si>
  <si>
    <t>http://moto85.ru/dlya-motokrossa/2082-10.09.2014_10-100-accuri-nimitz-motoochki-belo-siniy-prozrachnaya-linza.html</t>
  </si>
  <si>
    <t>http://bikeland.ru/directory/equipment/protection/BJ+33/</t>
  </si>
  <si>
    <t>http://totalmx.ru/goods/Fox-Proframe-LC-Black</t>
  </si>
  <si>
    <t>http://moto85.ru/zaschita-kross/2359-04.03.2014_3-evs-rs8-zaschita-koleney-cherno-krasnyy.html</t>
  </si>
  <si>
    <t>http://moto85.ru/dlya-motokrossa/2276-01.02.2014_1-axis-pro-knee-brace-zaschita-koleney-cherno-krasnyy.html</t>
  </si>
  <si>
    <t>http://moto85.ru/dlya-motokrossa/1514-1000230002-leat-brace-gpx-trail-zaschita-shei-chernyy.html</t>
  </si>
  <si>
    <t>http://www.moto-falcon.ru/product/sg-12-chernye/</t>
  </si>
  <si>
    <t>http://moto85.ru/dlya-motokrossa/2163-12.01.2014_9-thor-phase-swipe-motoshtany-kross-krasno-belo-chernyy.html</t>
  </si>
  <si>
    <t>http://moto85.ru/dlya-motokrossa/2176-12.01.2014_22-thor-phase-swipe-dzhersi-zeleno-cherno-belyy.html</t>
  </si>
  <si>
    <t>http://moto85.ru/dlya-motokrossa/2232-23012014_10-thor-spectrum-perchatki-kross-cherno-oranzhevyy.html</t>
  </si>
  <si>
    <t>№ 3 Данные с интернета</t>
  </si>
  <si>
    <t xml:space="preserve"> №1  счет № 00004 от 28.03.2014.</t>
  </si>
  <si>
    <t xml:space="preserve"> №2  исх 28 от 29.01.2014г.</t>
  </si>
  <si>
    <t>№ 3                 Данные с интернета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</si>
</sst>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28" fillId="0" borderId="0" xfId="42" applyAlignment="1" applyProtection="1">
      <alignment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92" fontId="3" fillId="0" borderId="12" xfId="0" applyNumberFormat="1" applyFont="1" applyBorder="1" applyAlignment="1">
      <alignment horizontal="center" vertical="top" wrapText="1"/>
    </xf>
    <xf numFmtId="192" fontId="3" fillId="0" borderId="13" xfId="0" applyNumberFormat="1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to85.ru/motoekipirovka/909-03.02.13_24-shlem-fox-racing-v3-fathom-matte-cherno-belyy.html" TargetMode="External" /><Relationship Id="rId2" Type="http://schemas.openxmlformats.org/officeDocument/2006/relationships/hyperlink" Target="http://moto85.ru/dlya-motokrossa/2004-09.01.2014_3-fox-racing-v1-race-ece-shlem-kross-cherno-belyy.html" TargetMode="External" /><Relationship Id="rId3" Type="http://schemas.openxmlformats.org/officeDocument/2006/relationships/hyperlink" Target="http://moto85.ru/dlya-motokrossa/2082-10.09.2014_10-100-accuri-nimitz-motoochki-belo-siniy-prozrachnaya-linza.html" TargetMode="External" /><Relationship Id="rId4" Type="http://schemas.openxmlformats.org/officeDocument/2006/relationships/hyperlink" Target="http://bikeland.ru/directory/equipment/protection/BJ+33/" TargetMode="External" /><Relationship Id="rId5" Type="http://schemas.openxmlformats.org/officeDocument/2006/relationships/hyperlink" Target="http://totalmx.ru/goods/Fox-Proframe-LC-Black" TargetMode="External" /><Relationship Id="rId6" Type="http://schemas.openxmlformats.org/officeDocument/2006/relationships/hyperlink" Target="http://moto85.ru/zaschita-kross/2359-04.03.2014_3-evs-rs8-zaschita-koleney-cherno-krasnyy.html" TargetMode="External" /><Relationship Id="rId7" Type="http://schemas.openxmlformats.org/officeDocument/2006/relationships/hyperlink" Target="http://moto85.ru/dlya-motokrossa/2276-01.02.2014_1-axis-pro-knee-brace-zaschita-koleney-cherno-krasnyy.html" TargetMode="External" /><Relationship Id="rId8" Type="http://schemas.openxmlformats.org/officeDocument/2006/relationships/hyperlink" Target="http://moto85.ru/dlya-motokrossa/1514-1000230002-leat-brace-gpx-trail-zaschita-shei-chernyy.html" TargetMode="External" /><Relationship Id="rId9" Type="http://schemas.openxmlformats.org/officeDocument/2006/relationships/hyperlink" Target="http://www.moto-falcon.ru/product/sg-12-chernye/" TargetMode="External" /><Relationship Id="rId10" Type="http://schemas.openxmlformats.org/officeDocument/2006/relationships/hyperlink" Target="http://moto85.ru/dlya-motokrossa/2163-12.01.2014_9-thor-phase-swipe-motoshtany-kross-krasno-belo-chernyy.html" TargetMode="External" /><Relationship Id="rId11" Type="http://schemas.openxmlformats.org/officeDocument/2006/relationships/hyperlink" Target="http://moto85.ru/dlya-motokrossa/2176-12.01.2014_22-thor-phase-swipe-dzhersi-zeleno-cherno-belyy.html" TargetMode="External" /><Relationship Id="rId12" Type="http://schemas.openxmlformats.org/officeDocument/2006/relationships/hyperlink" Target="http://moto85.ru/dlya-motokrossa/2232-23012014_10-thor-spectrum-perchatki-kross-cherno-oranzhevyy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2">
      <selection activeCell="G12" sqref="G12:G16"/>
    </sheetView>
  </sheetViews>
  <sheetFormatPr defaultColWidth="9.140625" defaultRowHeight="12.75"/>
  <cols>
    <col min="1" max="1" width="4.421875" style="0" customWidth="1"/>
    <col min="2" max="2" width="13.421875" style="0" customWidth="1"/>
    <col min="3" max="3" width="52.7109375" style="0" customWidth="1"/>
    <col min="4" max="5" width="7.28125" style="0" customWidth="1"/>
    <col min="6" max="6" width="8.57421875" style="0" customWidth="1"/>
    <col min="7" max="7" width="13.140625" style="0" customWidth="1"/>
    <col min="8" max="8" width="11.7109375" style="0" customWidth="1"/>
    <col min="9" max="9" width="11.28125" style="0" customWidth="1"/>
    <col min="10" max="10" width="11.421875" style="0" customWidth="1"/>
    <col min="11" max="11" width="11.8515625" style="0" customWidth="1"/>
    <col min="12" max="12" width="16.421875" style="0" customWidth="1"/>
  </cols>
  <sheetData>
    <row r="1" spans="1:12" ht="19.5" customHeight="1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7.2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>
      <c r="A4" s="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customHeight="1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"/>
    </row>
    <row r="6" spans="1:13" ht="32.25" customHeigh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"/>
    </row>
    <row r="7" spans="1:13" ht="15.75">
      <c r="A7" s="79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"/>
    </row>
    <row r="9" spans="1:12" ht="30.75" customHeight="1">
      <c r="A9" s="48" t="s">
        <v>5</v>
      </c>
      <c r="B9" s="48" t="s">
        <v>0</v>
      </c>
      <c r="C9" s="48" t="s">
        <v>1</v>
      </c>
      <c r="D9" s="48" t="s">
        <v>6</v>
      </c>
      <c r="E9" s="48" t="s">
        <v>30</v>
      </c>
      <c r="F9" s="48" t="s">
        <v>4</v>
      </c>
      <c r="G9" s="48" t="s">
        <v>3</v>
      </c>
      <c r="H9" s="72" t="s">
        <v>2</v>
      </c>
      <c r="I9" s="73"/>
      <c r="J9" s="73"/>
      <c r="K9" s="48" t="s">
        <v>31</v>
      </c>
      <c r="L9" s="48" t="s">
        <v>7</v>
      </c>
    </row>
    <row r="10" spans="1:12" ht="86.25" customHeight="1">
      <c r="A10" s="50"/>
      <c r="B10" s="50"/>
      <c r="C10" s="50"/>
      <c r="D10" s="50"/>
      <c r="E10" s="50"/>
      <c r="F10" s="50"/>
      <c r="G10" s="50"/>
      <c r="H10" s="3" t="s">
        <v>67</v>
      </c>
      <c r="I10" s="3" t="s">
        <v>68</v>
      </c>
      <c r="J10" s="3" t="s">
        <v>66</v>
      </c>
      <c r="K10" s="50"/>
      <c r="L10" s="50"/>
    </row>
    <row r="11" spans="1:12" ht="15.75">
      <c r="A11" s="1">
        <v>1</v>
      </c>
      <c r="B11" s="2">
        <v>2</v>
      </c>
      <c r="C11" s="1">
        <v>3</v>
      </c>
      <c r="D11" s="1">
        <v>4</v>
      </c>
      <c r="E11" s="1">
        <v>5</v>
      </c>
      <c r="F11" s="2">
        <v>6</v>
      </c>
      <c r="G11" s="2">
        <v>7</v>
      </c>
      <c r="H11" s="1">
        <v>8</v>
      </c>
      <c r="I11" s="2">
        <v>9</v>
      </c>
      <c r="J11" s="2">
        <v>11</v>
      </c>
      <c r="K11" s="1">
        <v>13</v>
      </c>
      <c r="L11" s="1">
        <v>14</v>
      </c>
    </row>
    <row r="12" spans="1:12" ht="24" customHeight="1">
      <c r="A12" s="48">
        <v>1</v>
      </c>
      <c r="B12" s="55" t="s">
        <v>12</v>
      </c>
      <c r="C12" s="64" t="s">
        <v>42</v>
      </c>
      <c r="D12" s="74" t="s">
        <v>14</v>
      </c>
      <c r="E12" s="10" t="s">
        <v>15</v>
      </c>
      <c r="F12" s="14">
        <v>1</v>
      </c>
      <c r="G12" s="45">
        <v>3</v>
      </c>
      <c r="H12" s="58">
        <v>10862.7</v>
      </c>
      <c r="I12" s="42">
        <v>13950</v>
      </c>
      <c r="J12" s="42">
        <v>11840</v>
      </c>
      <c r="K12" s="42">
        <f>(H12+I12+J12)/3</f>
        <v>12217.566666666666</v>
      </c>
      <c r="L12" s="12">
        <v>12217.57</v>
      </c>
    </row>
    <row r="13" spans="1:12" ht="26.25" customHeight="1">
      <c r="A13" s="49"/>
      <c r="B13" s="56"/>
      <c r="C13" s="65"/>
      <c r="D13" s="75"/>
      <c r="E13" s="10" t="s">
        <v>16</v>
      </c>
      <c r="F13" s="14">
        <v>3</v>
      </c>
      <c r="G13" s="46"/>
      <c r="H13" s="59"/>
      <c r="I13" s="43"/>
      <c r="J13" s="43"/>
      <c r="K13" s="43"/>
      <c r="L13" s="36">
        <v>36652.71</v>
      </c>
    </row>
    <row r="14" spans="1:12" ht="24" customHeight="1">
      <c r="A14" s="49"/>
      <c r="B14" s="56"/>
      <c r="C14" s="65"/>
      <c r="D14" s="75"/>
      <c r="E14" s="10" t="s">
        <v>17</v>
      </c>
      <c r="F14" s="14">
        <v>3</v>
      </c>
      <c r="G14" s="46"/>
      <c r="H14" s="59"/>
      <c r="I14" s="43"/>
      <c r="J14" s="43"/>
      <c r="K14" s="43"/>
      <c r="L14" s="36">
        <v>36652.71</v>
      </c>
    </row>
    <row r="15" spans="1:12" ht="24.75" customHeight="1">
      <c r="A15" s="49"/>
      <c r="B15" s="56"/>
      <c r="C15" s="65"/>
      <c r="D15" s="75"/>
      <c r="E15" s="8" t="s">
        <v>18</v>
      </c>
      <c r="F15" s="14">
        <v>1</v>
      </c>
      <c r="G15" s="46"/>
      <c r="H15" s="68"/>
      <c r="I15" s="44"/>
      <c r="J15" s="44"/>
      <c r="K15" s="44"/>
      <c r="L15" s="12">
        <v>12217.57</v>
      </c>
    </row>
    <row r="16" spans="1:12" ht="19.5" customHeight="1">
      <c r="A16" s="50"/>
      <c r="B16" s="57"/>
      <c r="C16" s="71"/>
      <c r="D16" s="76"/>
      <c r="E16" s="8" t="s">
        <v>34</v>
      </c>
      <c r="F16" s="14">
        <v>2</v>
      </c>
      <c r="G16" s="47"/>
      <c r="H16" s="20">
        <v>5321.25</v>
      </c>
      <c r="I16" s="12">
        <v>6000</v>
      </c>
      <c r="J16" s="12">
        <v>5800</v>
      </c>
      <c r="K16" s="12">
        <f>(H16+I16+J16)/3</f>
        <v>5707.083333333333</v>
      </c>
      <c r="L16" s="12">
        <v>11414.16</v>
      </c>
    </row>
    <row r="17" spans="1:12" ht="22.5" customHeight="1">
      <c r="A17" s="9"/>
      <c r="B17" s="30" t="s">
        <v>32</v>
      </c>
      <c r="C17" s="31"/>
      <c r="D17" s="31"/>
      <c r="E17" s="32"/>
      <c r="F17" s="14">
        <v>10</v>
      </c>
      <c r="G17" s="28"/>
      <c r="H17" s="28"/>
      <c r="I17" s="28"/>
      <c r="J17" s="28"/>
      <c r="K17" s="29"/>
      <c r="L17" s="12">
        <f>SUM(L12:L16)</f>
        <v>109154.72</v>
      </c>
    </row>
    <row r="18" spans="1:12" ht="75" customHeight="1">
      <c r="A18" s="1">
        <v>2</v>
      </c>
      <c r="B18" s="8" t="s">
        <v>13</v>
      </c>
      <c r="C18" s="16" t="s">
        <v>50</v>
      </c>
      <c r="D18" s="8" t="s">
        <v>14</v>
      </c>
      <c r="E18" s="8"/>
      <c r="F18" s="14">
        <v>10</v>
      </c>
      <c r="G18" s="14">
        <v>3</v>
      </c>
      <c r="H18" s="21">
        <v>1504.63</v>
      </c>
      <c r="I18" s="12">
        <v>2500</v>
      </c>
      <c r="J18" s="12">
        <v>1640</v>
      </c>
      <c r="K18" s="12">
        <f>(H18+I18+J18)/3</f>
        <v>1881.5433333333333</v>
      </c>
      <c r="L18" s="12">
        <v>18815.4</v>
      </c>
    </row>
    <row r="19" spans="1:12" ht="18.75" customHeight="1">
      <c r="A19" s="1"/>
      <c r="B19" s="30" t="s">
        <v>32</v>
      </c>
      <c r="C19" s="31"/>
      <c r="D19" s="31"/>
      <c r="E19" s="32"/>
      <c r="F19" s="14">
        <v>10</v>
      </c>
      <c r="G19" s="28"/>
      <c r="H19" s="28"/>
      <c r="I19" s="28"/>
      <c r="J19" s="28"/>
      <c r="K19" s="29"/>
      <c r="L19" s="12">
        <f>SUM(L18)</f>
        <v>18815.4</v>
      </c>
    </row>
    <row r="20" spans="1:12" ht="82.5" customHeight="1">
      <c r="A20" s="1">
        <v>3</v>
      </c>
      <c r="B20" s="8" t="s">
        <v>19</v>
      </c>
      <c r="C20" s="16" t="s">
        <v>46</v>
      </c>
      <c r="D20" s="8" t="s">
        <v>14</v>
      </c>
      <c r="E20" s="8" t="s">
        <v>15</v>
      </c>
      <c r="F20" s="14">
        <v>2</v>
      </c>
      <c r="G20" s="22">
        <v>3</v>
      </c>
      <c r="H20" s="33">
        <v>3210.18</v>
      </c>
      <c r="I20" s="13">
        <v>4500</v>
      </c>
      <c r="J20" s="13">
        <v>5490</v>
      </c>
      <c r="K20" s="13">
        <f>(H20+I20+J20)/3</f>
        <v>4400.06</v>
      </c>
      <c r="L20" s="13">
        <f>F20*K20</f>
        <v>8800.12</v>
      </c>
    </row>
    <row r="21" spans="1:12" ht="18" customHeight="1">
      <c r="A21" s="1"/>
      <c r="B21" s="30" t="s">
        <v>32</v>
      </c>
      <c r="C21" s="31"/>
      <c r="D21" s="31"/>
      <c r="E21" s="32"/>
      <c r="F21" s="14">
        <v>2</v>
      </c>
      <c r="G21" s="30"/>
      <c r="H21" s="31"/>
      <c r="I21" s="31"/>
      <c r="J21" s="31"/>
      <c r="K21" s="32"/>
      <c r="L21" s="12">
        <f>SUM(L20)</f>
        <v>8800.12</v>
      </c>
    </row>
    <row r="22" spans="1:12" ht="237.75" customHeight="1">
      <c r="A22" s="1">
        <v>4</v>
      </c>
      <c r="B22" s="8" t="s">
        <v>20</v>
      </c>
      <c r="C22" s="19" t="s">
        <v>51</v>
      </c>
      <c r="D22" s="8" t="s">
        <v>14</v>
      </c>
      <c r="E22" s="11" t="s">
        <v>21</v>
      </c>
      <c r="F22" s="14">
        <v>9</v>
      </c>
      <c r="G22" s="14">
        <v>3</v>
      </c>
      <c r="H22" s="26">
        <v>3302.85</v>
      </c>
      <c r="I22" s="12">
        <v>5000</v>
      </c>
      <c r="J22" s="12">
        <v>4600</v>
      </c>
      <c r="K22" s="12">
        <f>(H22+I22+J22)/3</f>
        <v>4300.95</v>
      </c>
      <c r="L22" s="12">
        <f>F22*K22</f>
        <v>38708.549999999996</v>
      </c>
    </row>
    <row r="23" spans="1:12" ht="21" customHeight="1">
      <c r="A23" s="1"/>
      <c r="B23" s="27" t="s">
        <v>32</v>
      </c>
      <c r="C23" s="28"/>
      <c r="D23" s="28"/>
      <c r="E23" s="28"/>
      <c r="F23" s="14">
        <v>9</v>
      </c>
      <c r="G23" s="28"/>
      <c r="H23" s="28"/>
      <c r="I23" s="28"/>
      <c r="J23" s="28"/>
      <c r="K23" s="29"/>
      <c r="L23" s="12">
        <f>SUM(L22)</f>
        <v>38708.549999999996</v>
      </c>
    </row>
    <row r="24" spans="1:12" ht="21.75" customHeight="1">
      <c r="A24" s="48">
        <v>5</v>
      </c>
      <c r="B24" s="55" t="s">
        <v>22</v>
      </c>
      <c r="C24" s="64" t="s">
        <v>49</v>
      </c>
      <c r="D24" s="55" t="s">
        <v>14</v>
      </c>
      <c r="E24" s="11" t="s">
        <v>15</v>
      </c>
      <c r="F24" s="14">
        <v>2</v>
      </c>
      <c r="G24" s="45">
        <v>3</v>
      </c>
      <c r="H24" s="70">
        <v>12835.2324707577</v>
      </c>
      <c r="I24" s="42">
        <v>15000</v>
      </c>
      <c r="J24" s="42">
        <v>13990</v>
      </c>
      <c r="K24" s="42">
        <f>(H24+I24+J24)/3</f>
        <v>13941.744156919232</v>
      </c>
      <c r="L24" s="12">
        <v>27883.48</v>
      </c>
    </row>
    <row r="25" spans="1:12" ht="21.75" customHeight="1">
      <c r="A25" s="49"/>
      <c r="B25" s="56"/>
      <c r="C25" s="65"/>
      <c r="D25" s="56"/>
      <c r="E25" s="11" t="s">
        <v>16</v>
      </c>
      <c r="F25" s="14">
        <v>3</v>
      </c>
      <c r="G25" s="46"/>
      <c r="H25" s="59"/>
      <c r="I25" s="43"/>
      <c r="J25" s="43"/>
      <c r="K25" s="43"/>
      <c r="L25" s="12">
        <v>41825.22</v>
      </c>
    </row>
    <row r="26" spans="1:12" ht="25.5" customHeight="1">
      <c r="A26" s="49"/>
      <c r="B26" s="56"/>
      <c r="C26" s="65"/>
      <c r="D26" s="56"/>
      <c r="E26" s="11" t="s">
        <v>17</v>
      </c>
      <c r="F26" s="14">
        <v>3</v>
      </c>
      <c r="G26" s="46"/>
      <c r="H26" s="68"/>
      <c r="I26" s="44"/>
      <c r="J26" s="44"/>
      <c r="K26" s="44"/>
      <c r="L26" s="12">
        <v>41825.22</v>
      </c>
    </row>
    <row r="27" spans="1:12" ht="23.25" customHeight="1">
      <c r="A27" s="50"/>
      <c r="B27" s="57"/>
      <c r="C27" s="71"/>
      <c r="D27" s="57"/>
      <c r="E27" s="8" t="s">
        <v>18</v>
      </c>
      <c r="F27" s="14">
        <v>1</v>
      </c>
      <c r="G27" s="47"/>
      <c r="H27" s="21">
        <v>22936.44</v>
      </c>
      <c r="I27" s="12">
        <v>25700</v>
      </c>
      <c r="J27" s="12">
        <v>24990</v>
      </c>
      <c r="K27" s="12">
        <f>(H27+I27+J27)/3</f>
        <v>24542.146666666667</v>
      </c>
      <c r="L27" s="12">
        <v>24542.15</v>
      </c>
    </row>
    <row r="28" spans="1:12" ht="21" customHeight="1">
      <c r="A28" s="1"/>
      <c r="B28" s="30" t="s">
        <v>32</v>
      </c>
      <c r="C28" s="31"/>
      <c r="D28" s="31"/>
      <c r="E28" s="32"/>
      <c r="F28" s="14">
        <v>9</v>
      </c>
      <c r="G28" s="28"/>
      <c r="H28" s="28"/>
      <c r="I28" s="28"/>
      <c r="J28" s="28"/>
      <c r="K28" s="29"/>
      <c r="L28" s="12">
        <f>SUM(L24:L27)</f>
        <v>136076.07</v>
      </c>
    </row>
    <row r="29" spans="1:12" ht="42" customHeight="1">
      <c r="A29" s="48">
        <v>6</v>
      </c>
      <c r="B29" s="55" t="s">
        <v>23</v>
      </c>
      <c r="C29" s="52" t="s">
        <v>52</v>
      </c>
      <c r="D29" s="55" t="s">
        <v>14</v>
      </c>
      <c r="E29" s="8" t="s">
        <v>24</v>
      </c>
      <c r="F29" s="14">
        <v>6</v>
      </c>
      <c r="G29" s="14"/>
      <c r="H29" s="70">
        <v>10358.1</v>
      </c>
      <c r="I29" s="42">
        <v>11900</v>
      </c>
      <c r="J29" s="42">
        <v>11990</v>
      </c>
      <c r="K29" s="42">
        <f>(H29+I29+J29)/3</f>
        <v>11416.033333333333</v>
      </c>
      <c r="L29" s="13">
        <v>68496.18</v>
      </c>
    </row>
    <row r="30" spans="1:12" ht="41.25" customHeight="1">
      <c r="A30" s="50"/>
      <c r="B30" s="57"/>
      <c r="C30" s="67"/>
      <c r="D30" s="57"/>
      <c r="E30" s="8" t="s">
        <v>21</v>
      </c>
      <c r="F30" s="14">
        <v>2</v>
      </c>
      <c r="G30" s="14"/>
      <c r="H30" s="68"/>
      <c r="I30" s="44"/>
      <c r="J30" s="44"/>
      <c r="K30" s="44"/>
      <c r="L30" s="12">
        <v>22832.06</v>
      </c>
    </row>
    <row r="31" spans="1:12" ht="21" customHeight="1">
      <c r="A31" s="1"/>
      <c r="B31" s="30" t="s">
        <v>32</v>
      </c>
      <c r="C31" s="31"/>
      <c r="D31" s="31"/>
      <c r="E31" s="32"/>
      <c r="F31" s="14">
        <v>8</v>
      </c>
      <c r="G31" s="28"/>
      <c r="H31" s="28"/>
      <c r="I31" s="28"/>
      <c r="J31" s="28"/>
      <c r="K31" s="29"/>
      <c r="L31" s="12">
        <f>SUM(L29:L30)</f>
        <v>91328.23999999999</v>
      </c>
    </row>
    <row r="32" spans="1:12" ht="20.25" customHeight="1">
      <c r="A32" s="48">
        <v>7</v>
      </c>
      <c r="B32" s="55" t="s">
        <v>26</v>
      </c>
      <c r="C32" s="69" t="s">
        <v>53</v>
      </c>
      <c r="D32" s="55" t="s">
        <v>14</v>
      </c>
      <c r="E32" s="8" t="s">
        <v>15</v>
      </c>
      <c r="F32" s="14">
        <v>2</v>
      </c>
      <c r="G32" s="45">
        <v>3</v>
      </c>
      <c r="H32" s="70">
        <v>1183.52</v>
      </c>
      <c r="I32" s="42">
        <v>1700</v>
      </c>
      <c r="J32" s="42">
        <v>1490</v>
      </c>
      <c r="K32" s="42">
        <f>(H32+I32+J32)/3</f>
        <v>1457.8400000000001</v>
      </c>
      <c r="L32" s="12">
        <v>2915.68</v>
      </c>
    </row>
    <row r="33" spans="1:12" ht="18" customHeight="1">
      <c r="A33" s="49"/>
      <c r="B33" s="56"/>
      <c r="C33" s="66"/>
      <c r="D33" s="56"/>
      <c r="E33" s="8" t="s">
        <v>16</v>
      </c>
      <c r="F33" s="14">
        <v>3</v>
      </c>
      <c r="G33" s="46"/>
      <c r="H33" s="59"/>
      <c r="I33" s="43"/>
      <c r="J33" s="43"/>
      <c r="K33" s="43"/>
      <c r="L33" s="12">
        <v>4373.52</v>
      </c>
    </row>
    <row r="34" spans="1:12" ht="18" customHeight="1">
      <c r="A34" s="49"/>
      <c r="B34" s="56"/>
      <c r="C34" s="66"/>
      <c r="D34" s="56"/>
      <c r="E34" s="8" t="s">
        <v>17</v>
      </c>
      <c r="F34" s="14">
        <v>3</v>
      </c>
      <c r="G34" s="46"/>
      <c r="H34" s="59"/>
      <c r="I34" s="43"/>
      <c r="J34" s="43"/>
      <c r="K34" s="43"/>
      <c r="L34" s="12">
        <v>4373.52</v>
      </c>
    </row>
    <row r="35" spans="1:12" ht="19.5" customHeight="1">
      <c r="A35" s="49"/>
      <c r="B35" s="56"/>
      <c r="C35" s="66"/>
      <c r="D35" s="56"/>
      <c r="E35" s="8" t="s">
        <v>18</v>
      </c>
      <c r="F35" s="14">
        <v>2</v>
      </c>
      <c r="G35" s="46"/>
      <c r="H35" s="59"/>
      <c r="I35" s="43"/>
      <c r="J35" s="43"/>
      <c r="K35" s="43"/>
      <c r="L35" s="12">
        <v>2915.68</v>
      </c>
    </row>
    <row r="36" spans="1:12" ht="76.5" customHeight="1">
      <c r="A36" s="49"/>
      <c r="B36" s="56"/>
      <c r="C36" s="66"/>
      <c r="D36" s="56"/>
      <c r="E36" s="24" t="s">
        <v>25</v>
      </c>
      <c r="F36" s="22">
        <v>2</v>
      </c>
      <c r="G36" s="46"/>
      <c r="H36" s="59"/>
      <c r="I36" s="43"/>
      <c r="J36" s="43"/>
      <c r="K36" s="43"/>
      <c r="L36" s="13">
        <v>2915.68</v>
      </c>
    </row>
    <row r="37" spans="1:12" ht="18.75" customHeight="1">
      <c r="A37" s="1"/>
      <c r="B37" s="30" t="s">
        <v>32</v>
      </c>
      <c r="C37" s="31"/>
      <c r="D37" s="31"/>
      <c r="E37" s="32"/>
      <c r="F37" s="14">
        <v>12</v>
      </c>
      <c r="G37" s="31"/>
      <c r="H37" s="31"/>
      <c r="I37" s="31"/>
      <c r="J37" s="31"/>
      <c r="K37" s="32"/>
      <c r="L37" s="12">
        <f>SUM(L32:L36)</f>
        <v>17494.08</v>
      </c>
    </row>
    <row r="38" spans="1:12" ht="23.25" customHeight="1">
      <c r="A38" s="49">
        <v>8</v>
      </c>
      <c r="B38" s="56" t="s">
        <v>33</v>
      </c>
      <c r="C38" s="66" t="s">
        <v>43</v>
      </c>
      <c r="D38" s="56" t="s">
        <v>14</v>
      </c>
      <c r="E38" s="25" t="s">
        <v>15</v>
      </c>
      <c r="F38" s="23">
        <v>2</v>
      </c>
      <c r="G38" s="46">
        <v>3</v>
      </c>
      <c r="H38" s="59">
        <v>3853.3221141660006</v>
      </c>
      <c r="I38" s="43">
        <v>5000</v>
      </c>
      <c r="J38" s="43">
        <v>4490</v>
      </c>
      <c r="K38" s="43">
        <f>(H38+I38+J38)/3</f>
        <v>4447.774038055333</v>
      </c>
      <c r="L38" s="35">
        <v>8895.54</v>
      </c>
    </row>
    <row r="39" spans="1:12" ht="18" customHeight="1">
      <c r="A39" s="49"/>
      <c r="B39" s="56"/>
      <c r="C39" s="66"/>
      <c r="D39" s="56"/>
      <c r="E39" s="8" t="s">
        <v>16</v>
      </c>
      <c r="F39" s="14">
        <v>3</v>
      </c>
      <c r="G39" s="46"/>
      <c r="H39" s="59"/>
      <c r="I39" s="43"/>
      <c r="J39" s="43"/>
      <c r="K39" s="43"/>
      <c r="L39" s="12">
        <v>13343.31</v>
      </c>
    </row>
    <row r="40" spans="1:12" ht="21.75" customHeight="1">
      <c r="A40" s="49"/>
      <c r="B40" s="56"/>
      <c r="C40" s="66"/>
      <c r="D40" s="56"/>
      <c r="E40" s="8" t="s">
        <v>17</v>
      </c>
      <c r="F40" s="14">
        <v>3</v>
      </c>
      <c r="G40" s="46"/>
      <c r="H40" s="59"/>
      <c r="I40" s="43"/>
      <c r="J40" s="43"/>
      <c r="K40" s="43"/>
      <c r="L40" s="12">
        <v>13343.31</v>
      </c>
    </row>
    <row r="41" spans="1:12" ht="20.25" customHeight="1">
      <c r="A41" s="49"/>
      <c r="B41" s="56"/>
      <c r="C41" s="66"/>
      <c r="D41" s="56"/>
      <c r="E41" s="8" t="s">
        <v>18</v>
      </c>
      <c r="F41" s="14">
        <v>2</v>
      </c>
      <c r="G41" s="46"/>
      <c r="H41" s="59"/>
      <c r="I41" s="43"/>
      <c r="J41" s="43"/>
      <c r="K41" s="43"/>
      <c r="L41" s="35">
        <v>8895.54</v>
      </c>
    </row>
    <row r="42" spans="1:12" ht="17.25" customHeight="1">
      <c r="A42" s="50"/>
      <c r="B42" s="57"/>
      <c r="C42" s="67"/>
      <c r="D42" s="57"/>
      <c r="E42" s="8" t="s">
        <v>25</v>
      </c>
      <c r="F42" s="14">
        <v>2</v>
      </c>
      <c r="G42" s="47"/>
      <c r="H42" s="68"/>
      <c r="I42" s="44"/>
      <c r="J42" s="44"/>
      <c r="K42" s="44"/>
      <c r="L42" s="35">
        <v>8895.54</v>
      </c>
    </row>
    <row r="43" spans="1:12" ht="22.5" customHeight="1">
      <c r="A43" s="15"/>
      <c r="B43" s="30" t="s">
        <v>32</v>
      </c>
      <c r="C43" s="31"/>
      <c r="D43" s="31"/>
      <c r="E43" s="32"/>
      <c r="F43" s="14">
        <v>12</v>
      </c>
      <c r="G43" s="28"/>
      <c r="H43" s="28"/>
      <c r="I43" s="28"/>
      <c r="J43" s="28"/>
      <c r="K43" s="29"/>
      <c r="L43" s="13">
        <f>SUM(L38:L42)</f>
        <v>53373.24</v>
      </c>
    </row>
    <row r="44" spans="1:12" ht="39.75" customHeight="1">
      <c r="A44" s="48">
        <v>9</v>
      </c>
      <c r="B44" s="51" t="s">
        <v>27</v>
      </c>
      <c r="C44" s="64" t="s">
        <v>44</v>
      </c>
      <c r="D44" s="51" t="s">
        <v>14</v>
      </c>
      <c r="E44" s="8">
        <v>32</v>
      </c>
      <c r="F44" s="14">
        <v>2</v>
      </c>
      <c r="G44" s="55">
        <v>3</v>
      </c>
      <c r="H44" s="55">
        <v>17661.06</v>
      </c>
      <c r="I44" s="61">
        <v>20000</v>
      </c>
      <c r="J44" s="42">
        <v>21500</v>
      </c>
      <c r="K44" s="45">
        <f>(H44+I44+J44)/3</f>
        <v>19720.353333333333</v>
      </c>
      <c r="L44" s="12">
        <v>39440.7</v>
      </c>
    </row>
    <row r="45" spans="1:12" ht="30.75" customHeight="1">
      <c r="A45" s="49"/>
      <c r="B45" s="51"/>
      <c r="C45" s="65"/>
      <c r="D45" s="51"/>
      <c r="E45" s="8">
        <v>40</v>
      </c>
      <c r="F45" s="14">
        <v>2</v>
      </c>
      <c r="G45" s="56"/>
      <c r="H45" s="56"/>
      <c r="I45" s="62"/>
      <c r="J45" s="43"/>
      <c r="K45" s="46"/>
      <c r="L45" s="12">
        <v>39440.7</v>
      </c>
    </row>
    <row r="46" spans="1:12" ht="33" customHeight="1">
      <c r="A46" s="49"/>
      <c r="B46" s="51"/>
      <c r="C46" s="65"/>
      <c r="D46" s="51"/>
      <c r="E46" s="8">
        <v>42</v>
      </c>
      <c r="F46" s="14">
        <v>3</v>
      </c>
      <c r="G46" s="56"/>
      <c r="H46" s="56"/>
      <c r="I46" s="62"/>
      <c r="J46" s="43"/>
      <c r="K46" s="46"/>
      <c r="L46" s="12">
        <v>59161.05</v>
      </c>
    </row>
    <row r="47" spans="1:12" ht="33" customHeight="1">
      <c r="A47" s="49"/>
      <c r="B47" s="51"/>
      <c r="C47" s="65"/>
      <c r="D47" s="51"/>
      <c r="E47" s="8">
        <v>43</v>
      </c>
      <c r="F47" s="14">
        <v>3</v>
      </c>
      <c r="G47" s="56"/>
      <c r="H47" s="56"/>
      <c r="I47" s="62"/>
      <c r="J47" s="43"/>
      <c r="K47" s="46"/>
      <c r="L47" s="12">
        <v>59161.05</v>
      </c>
    </row>
    <row r="48" spans="1:12" ht="24" customHeight="1">
      <c r="A48" s="49"/>
      <c r="B48" s="51"/>
      <c r="C48" s="65"/>
      <c r="D48" s="51"/>
      <c r="E48" s="8">
        <v>44</v>
      </c>
      <c r="F48" s="14">
        <v>1</v>
      </c>
      <c r="G48" s="57"/>
      <c r="H48" s="57"/>
      <c r="I48" s="63"/>
      <c r="J48" s="44"/>
      <c r="K48" s="47"/>
      <c r="L48" s="12">
        <v>19720.35</v>
      </c>
    </row>
    <row r="49" spans="1:12" ht="21" customHeight="1">
      <c r="A49" s="9"/>
      <c r="B49" s="30" t="s">
        <v>32</v>
      </c>
      <c r="C49" s="31"/>
      <c r="D49" s="31"/>
      <c r="E49" s="32"/>
      <c r="F49" s="14">
        <v>11</v>
      </c>
      <c r="G49" s="28"/>
      <c r="H49" s="28"/>
      <c r="I49" s="28"/>
      <c r="J49" s="28"/>
      <c r="K49" s="29"/>
      <c r="L49" s="34">
        <f>SUM(L44:L48)</f>
        <v>216923.85</v>
      </c>
    </row>
    <row r="50" spans="1:12" ht="24" customHeight="1">
      <c r="A50" s="48">
        <v>10</v>
      </c>
      <c r="B50" s="51" t="s">
        <v>28</v>
      </c>
      <c r="C50" s="52" t="s">
        <v>29</v>
      </c>
      <c r="D50" s="55" t="s">
        <v>14</v>
      </c>
      <c r="E50" s="8" t="s">
        <v>15</v>
      </c>
      <c r="F50" s="14">
        <v>2</v>
      </c>
      <c r="G50" s="45">
        <v>3</v>
      </c>
      <c r="H50" s="58">
        <v>917.4576462300001</v>
      </c>
      <c r="I50" s="42">
        <v>1000</v>
      </c>
      <c r="J50" s="42">
        <v>1100</v>
      </c>
      <c r="K50" s="42">
        <f>(H50+I50+J50)/3</f>
        <v>1005.8192154100001</v>
      </c>
      <c r="L50" s="12">
        <v>2011.64</v>
      </c>
    </row>
    <row r="51" spans="1:12" ht="23.25" customHeight="1">
      <c r="A51" s="49"/>
      <c r="B51" s="51"/>
      <c r="C51" s="53"/>
      <c r="D51" s="56"/>
      <c r="E51" s="8" t="s">
        <v>16</v>
      </c>
      <c r="F51" s="14">
        <v>2</v>
      </c>
      <c r="G51" s="46"/>
      <c r="H51" s="59"/>
      <c r="I51" s="43"/>
      <c r="J51" s="43"/>
      <c r="K51" s="43"/>
      <c r="L51" s="12">
        <v>2011.64</v>
      </c>
    </row>
    <row r="52" spans="1:12" ht="24" customHeight="1">
      <c r="A52" s="49"/>
      <c r="B52" s="51"/>
      <c r="C52" s="53"/>
      <c r="D52" s="56"/>
      <c r="E52" s="8" t="s">
        <v>17</v>
      </c>
      <c r="F52" s="14">
        <v>2</v>
      </c>
      <c r="G52" s="46"/>
      <c r="H52" s="59"/>
      <c r="I52" s="43"/>
      <c r="J52" s="43"/>
      <c r="K52" s="43"/>
      <c r="L52" s="12">
        <v>2011.64</v>
      </c>
    </row>
    <row r="53" spans="1:12" ht="24" customHeight="1">
      <c r="A53" s="49"/>
      <c r="B53" s="51"/>
      <c r="C53" s="53"/>
      <c r="D53" s="56"/>
      <c r="E53" s="8" t="s">
        <v>18</v>
      </c>
      <c r="F53" s="14">
        <v>1</v>
      </c>
      <c r="G53" s="46"/>
      <c r="H53" s="59"/>
      <c r="I53" s="43"/>
      <c r="J53" s="43"/>
      <c r="K53" s="43"/>
      <c r="L53" s="12">
        <v>1005.82</v>
      </c>
    </row>
    <row r="54" spans="1:12" ht="18" customHeight="1">
      <c r="A54" s="50"/>
      <c r="B54" s="51"/>
      <c r="C54" s="54"/>
      <c r="D54" s="57"/>
      <c r="E54" s="8" t="s">
        <v>34</v>
      </c>
      <c r="F54" s="14">
        <v>2</v>
      </c>
      <c r="G54" s="47"/>
      <c r="H54" s="60"/>
      <c r="I54" s="44"/>
      <c r="J54" s="44"/>
      <c r="K54" s="44"/>
      <c r="L54" s="12">
        <f>F54*K50</f>
        <v>2011.6384308200002</v>
      </c>
    </row>
    <row r="55" spans="1:12" ht="18.75" customHeight="1">
      <c r="A55" s="1"/>
      <c r="B55" s="30" t="s">
        <v>32</v>
      </c>
      <c r="C55" s="31"/>
      <c r="D55" s="31"/>
      <c r="E55" s="32"/>
      <c r="F55" s="14">
        <v>9</v>
      </c>
      <c r="G55" s="31"/>
      <c r="H55" s="31"/>
      <c r="I55" s="31"/>
      <c r="J55" s="31"/>
      <c r="K55" s="32"/>
      <c r="L55" s="12">
        <f>SUM(L50:L54)</f>
        <v>9052.37843082</v>
      </c>
    </row>
    <row r="56" spans="1:12" ht="15.75">
      <c r="A56" s="39" t="s">
        <v>45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37">
        <f>L17+L19+L21+L23+L28+L31+L37+L43+L49+L55</f>
        <v>699726.64843082</v>
      </c>
    </row>
    <row r="57" spans="1:12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</row>
    <row r="58" spans="1:12" ht="15.75">
      <c r="A58" s="17"/>
      <c r="B58" s="41" t="s">
        <v>48</v>
      </c>
      <c r="C58" s="41"/>
      <c r="D58" s="41"/>
      <c r="E58" s="41"/>
      <c r="F58" s="41"/>
      <c r="G58" s="41"/>
      <c r="H58" s="41"/>
      <c r="I58" s="41"/>
      <c r="J58" s="41"/>
      <c r="K58" s="41"/>
      <c r="L58" s="18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 t="s">
        <v>35</v>
      </c>
      <c r="C60" s="4" t="s">
        <v>38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 t="s">
        <v>36</v>
      </c>
      <c r="C61" s="4" t="s">
        <v>47</v>
      </c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 t="s">
        <v>69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38" t="s">
        <v>54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 customHeight="1">
      <c r="A64" s="4"/>
      <c r="B64" s="38" t="s">
        <v>55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6.5" customHeight="1">
      <c r="A65" s="4"/>
      <c r="B65" s="38" t="s">
        <v>56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38" t="s">
        <v>57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75">
      <c r="A67" s="4"/>
      <c r="B67" s="38" t="s">
        <v>58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4"/>
      <c r="B68" s="38" t="s">
        <v>59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.75">
      <c r="A69" s="4"/>
      <c r="B69" s="38" t="s">
        <v>60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4"/>
      <c r="B70" s="38" t="s">
        <v>61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38" t="s">
        <v>62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38" t="s">
        <v>63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38" t="s">
        <v>64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4"/>
      <c r="B74" s="38" t="s">
        <v>65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.75">
      <c r="A85" s="4"/>
      <c r="B85" s="4" t="s">
        <v>39</v>
      </c>
      <c r="C85" s="4"/>
      <c r="D85" s="4"/>
      <c r="E85" s="4"/>
      <c r="F85" s="4" t="s">
        <v>40</v>
      </c>
      <c r="G85" s="4"/>
      <c r="H85" s="4"/>
      <c r="I85" s="4"/>
      <c r="J85" s="4"/>
      <c r="K85" s="4"/>
      <c r="L85" s="4"/>
    </row>
    <row r="86" spans="1:12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</sheetData>
  <sheetProtection/>
  <mergeCells count="79">
    <mergeCell ref="A1:L1"/>
    <mergeCell ref="A2:L2"/>
    <mergeCell ref="A5:L5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J9"/>
    <mergeCell ref="K9:K10"/>
    <mergeCell ref="L9:L10"/>
    <mergeCell ref="A12:A16"/>
    <mergeCell ref="B12:B16"/>
    <mergeCell ref="C12:C16"/>
    <mergeCell ref="D12:D16"/>
    <mergeCell ref="G12:G16"/>
    <mergeCell ref="H12:H15"/>
    <mergeCell ref="I12:I15"/>
    <mergeCell ref="J12:J15"/>
    <mergeCell ref="K12:K15"/>
    <mergeCell ref="A24:A27"/>
    <mergeCell ref="B24:B27"/>
    <mergeCell ref="C24:C27"/>
    <mergeCell ref="D24:D27"/>
    <mergeCell ref="G24:G27"/>
    <mergeCell ref="H24:H26"/>
    <mergeCell ref="I24:I26"/>
    <mergeCell ref="J24:J26"/>
    <mergeCell ref="K24:K26"/>
    <mergeCell ref="A29:A30"/>
    <mergeCell ref="B29:B30"/>
    <mergeCell ref="C29:C30"/>
    <mergeCell ref="D29:D30"/>
    <mergeCell ref="H29:H30"/>
    <mergeCell ref="I29:I30"/>
    <mergeCell ref="J29:J30"/>
    <mergeCell ref="K29:K30"/>
    <mergeCell ref="A32:A36"/>
    <mergeCell ref="B32:B36"/>
    <mergeCell ref="C32:C36"/>
    <mergeCell ref="D32:D36"/>
    <mergeCell ref="G32:G36"/>
    <mergeCell ref="H32:H36"/>
    <mergeCell ref="I32:I36"/>
    <mergeCell ref="J32:J36"/>
    <mergeCell ref="K32:K36"/>
    <mergeCell ref="A38:A42"/>
    <mergeCell ref="B38:B42"/>
    <mergeCell ref="C38:C42"/>
    <mergeCell ref="D38:D42"/>
    <mergeCell ref="G38:G42"/>
    <mergeCell ref="H38:H42"/>
    <mergeCell ref="A44:A48"/>
    <mergeCell ref="B44:B48"/>
    <mergeCell ref="C44:C48"/>
    <mergeCell ref="D44:D48"/>
    <mergeCell ref="G44:G48"/>
    <mergeCell ref="H44:H48"/>
    <mergeCell ref="I50:I54"/>
    <mergeCell ref="J50:J54"/>
    <mergeCell ref="I38:I42"/>
    <mergeCell ref="J38:J42"/>
    <mergeCell ref="K38:K42"/>
    <mergeCell ref="I44:I48"/>
    <mergeCell ref="K50:K54"/>
    <mergeCell ref="A56:K56"/>
    <mergeCell ref="B58:K58"/>
    <mergeCell ref="J44:J48"/>
    <mergeCell ref="K44:K48"/>
    <mergeCell ref="A50:A54"/>
    <mergeCell ref="B50:B54"/>
    <mergeCell ref="C50:C54"/>
    <mergeCell ref="D50:D54"/>
    <mergeCell ref="G50:G54"/>
    <mergeCell ref="H50:H54"/>
  </mergeCells>
  <hyperlinks>
    <hyperlink ref="B63" r:id="rId1" display="http://moto85.ru/motoekipirovka/909-03.02.13_24-shlem-fox-racing-v3-fathom-matte-cherno-belyy.html"/>
    <hyperlink ref="B64" r:id="rId2" display="http://moto85.ru/dlya-motokrossa/2004-09.01.2014_3-fox-racing-v1-race-ece-shlem-kross-cherno-belyy.html"/>
    <hyperlink ref="B65" r:id="rId3" display="http://moto85.ru/dlya-motokrossa/2082-10.09.2014_10-100-accuri-nimitz-motoochki-belo-siniy-prozrachnaya-linza.html"/>
    <hyperlink ref="B66" r:id="rId4" display="http://bikeland.ru/directory/equipment/protection/BJ+33/"/>
    <hyperlink ref="B67" r:id="rId5" display="http://totalmx.ru/goods/Fox-Proframe-LC-Black"/>
    <hyperlink ref="B68" r:id="rId6" display="http://moto85.ru/zaschita-kross/2359-04.03.2014_3-evs-rs8-zaschita-koleney-cherno-krasnyy.html"/>
    <hyperlink ref="B69" r:id="rId7" display="http://moto85.ru/dlya-motokrossa/2276-01.02.2014_1-axis-pro-knee-brace-zaschita-koleney-cherno-krasnyy.html"/>
    <hyperlink ref="B70" r:id="rId8" display="http://moto85.ru/dlya-motokrossa/1514-1000230002-leat-brace-gpx-trail-zaschita-shei-chernyy.html"/>
    <hyperlink ref="B71" r:id="rId9" display="http://www.moto-falcon.ru/product/sg-12-chernye/"/>
    <hyperlink ref="B72" r:id="rId10" display="http://moto85.ru/dlya-motokrossa/2163-12.01.2014_9-thor-phase-swipe-motoshtany-kross-krasno-belo-chernyy.html"/>
    <hyperlink ref="B73" r:id="rId11" display="http://moto85.ru/dlya-motokrossa/2176-12.01.2014_22-thor-phase-swipe-dzhersi-zeleno-cherno-belyy.html"/>
    <hyperlink ref="B74" r:id="rId12" display="http://moto85.ru/dlya-motokrossa/2232-23012014_10-thor-spectrum-perchatki-kross-cherno-oranzhevyy.html"/>
  </hyperlinks>
  <printOptions/>
  <pageMargins left="0.25" right="0.25" top="0.75" bottom="0.75" header="0.3" footer="0.3"/>
  <pageSetup horizontalDpi="600" verticalDpi="600" orientation="landscape" paperSize="9" scale="7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2014-04-28T12:05:32Z</cp:lastPrinted>
  <dcterms:created xsi:type="dcterms:W3CDTF">1996-10-08T23:32:33Z</dcterms:created>
  <dcterms:modified xsi:type="dcterms:W3CDTF">2014-04-28T12:07:25Z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